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D58D8C1-A0CD-42FC-B410-A81E415173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1" l="1"/>
  <c r="E104" i="1"/>
  <c r="D104" i="1"/>
  <c r="C103" i="1"/>
  <c r="C102" i="1"/>
  <c r="C101" i="1"/>
  <c r="C100" i="1"/>
  <c r="C104" i="1" l="1"/>
  <c r="F83" i="1"/>
  <c r="E83" i="1"/>
  <c r="D83" i="1"/>
  <c r="C83" i="1"/>
  <c r="F35" i="1" l="1"/>
  <c r="E35" i="1"/>
  <c r="D35" i="1"/>
  <c r="C35" i="1"/>
  <c r="F22" i="1" l="1"/>
  <c r="E22" i="1"/>
  <c r="D22" i="1"/>
  <c r="C22" i="1"/>
</calcChain>
</file>

<file path=xl/sharedStrings.xml><?xml version="1.0" encoding="utf-8"?>
<sst xmlns="http://schemas.openxmlformats.org/spreadsheetml/2006/main" count="130" uniqueCount="35">
  <si>
    <t>-</t>
  </si>
  <si>
    <t xml:space="preserve">المساحة المزروعة </t>
  </si>
  <si>
    <t>Cultivated area</t>
  </si>
  <si>
    <t xml:space="preserve">   الانتاج    (طن)</t>
  </si>
  <si>
    <t>(دونم)</t>
  </si>
  <si>
    <t>(Donum)</t>
  </si>
  <si>
    <t xml:space="preserve"> اجمالي المساحة</t>
  </si>
  <si>
    <t>المساحة المحصودة</t>
  </si>
  <si>
    <t>المساحة المتضررة</t>
  </si>
  <si>
    <t>Total area</t>
  </si>
  <si>
    <t>Harvested area</t>
  </si>
  <si>
    <t>Damaged area</t>
  </si>
  <si>
    <t>المجموع</t>
  </si>
  <si>
    <t xml:space="preserve">*(عدا اقليم كردستان والمحافظات نينوى،صلاح الدين، الانبار،قضاء الحويجة من محافظة كركوك وبعض القرى  في محافظة ديالى) </t>
  </si>
  <si>
    <t>المحافظات</t>
  </si>
  <si>
    <t>production (Ton)</t>
  </si>
  <si>
    <t>كركوك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</si>
  <si>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</si>
  <si>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</si>
  <si>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</si>
  <si>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</si>
  <si>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</si>
  <si>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</si>
  <si>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</si>
  <si>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</si>
  <si>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 xml:space="preserve">ذي قار </t>
  </si>
  <si>
    <t>ميسان</t>
  </si>
  <si>
    <t>البصرة</t>
  </si>
  <si>
    <t>سنة</t>
  </si>
  <si>
    <t xml:space="preserve">(عدا اقليم كردستان والمحافظات نينوى،صلاح الدين، الانبار،قضاء الحويجة من محافظة كركوك وبعض القرى  في محافظة ديالى) </t>
  </si>
  <si>
    <t>المساحة المزروعة ومتوسط غلة الدونم الواحد وكمية الإنتاج لمحصول الحنطة حسب المحافظات لسنة (2017، 2018، 2019، 2020، 2021، 2023، 2025)</t>
  </si>
  <si>
    <t>نينوى</t>
  </si>
  <si>
    <t>الانبار</t>
  </si>
  <si>
    <t>صلاح الدين</t>
  </si>
  <si>
    <t>ذي قار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</si>
</sst>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 wrapText="1" readingOrder="2"/>
    </xf>
    <xf numFmtId="0" fontId="1" fillId="0" borderId="0" xfId="0" applyFont="1" applyAlignment="1">
      <alignment vertical="center" wrapText="1" readingOrder="1"/>
    </xf>
    <xf numFmtId="0" fontId="2" fillId="0" borderId="0" xfId="0" applyFont="1" applyAlignment="1">
      <alignment vertical="center" readingOrder="2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wrapText="1" readingOrder="2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4"/>
  <sheetViews>
    <sheetView rightToLeft="1" tabSelected="1" topLeftCell="A83" workbookViewId="0">
      <selection activeCell="A6" sqref="A6:F104"/>
    </sheetView>
  </sheetViews>
  <sheetFormatPr defaultRowHeight="14.4" x14ac:dyDescent="0.3"/>
  <cols>
    <col min="1" max="1" width="11.109375" customWidth="1"/>
    <col min="2" max="2" width="19.5546875" customWidth="1"/>
    <col min="3" max="3" width="11.33203125" customWidth="1"/>
    <col min="4" max="4" width="12.6640625" customWidth="1"/>
    <col min="9" max="9" width="10.21875" customWidth="1"/>
    <col min="12" max="12" width="49.21875" customWidth="1"/>
  </cols>
  <sheetData>
    <row r="2" spans="1:12" ht="20.25" customHeight="1" x14ac:dyDescent="0.3">
      <c r="A2" s="3" t="s">
        <v>30</v>
      </c>
      <c r="B2" s="1"/>
      <c r="C2" s="1"/>
    </row>
    <row r="3" spans="1:12" ht="36" customHeight="1" x14ac:dyDescent="0.3">
      <c r="B3" s="2"/>
      <c r="C3" s="2"/>
      <c r="F3" s="3"/>
    </row>
    <row r="6" spans="1:12" ht="26.4" customHeight="1" x14ac:dyDescent="0.3">
      <c r="A6" s="32" t="s">
        <v>28</v>
      </c>
      <c r="B6" s="37" t="s">
        <v>14</v>
      </c>
      <c r="C6" s="35" t="s">
        <v>1</v>
      </c>
      <c r="D6" s="36"/>
      <c r="E6" s="5" t="s">
        <v>2</v>
      </c>
      <c r="F6" s="29" t="s">
        <v>3</v>
      </c>
    </row>
    <row r="7" spans="1:12" x14ac:dyDescent="0.3">
      <c r="A7" s="33"/>
      <c r="B7" s="38"/>
      <c r="C7" s="35" t="s">
        <v>4</v>
      </c>
      <c r="D7" s="36"/>
      <c r="E7" s="7" t="s">
        <v>5</v>
      </c>
      <c r="F7" s="29"/>
    </row>
    <row r="8" spans="1:12" ht="27.6" x14ac:dyDescent="0.3">
      <c r="A8" s="33"/>
      <c r="B8" s="38"/>
      <c r="C8" s="6" t="s">
        <v>6</v>
      </c>
      <c r="D8" s="6" t="s">
        <v>7</v>
      </c>
      <c r="E8" s="6" t="s">
        <v>8</v>
      </c>
      <c r="F8" s="30" t="s">
        <v>15</v>
      </c>
    </row>
    <row r="9" spans="1:12" ht="24" x14ac:dyDescent="0.3">
      <c r="A9" s="34"/>
      <c r="B9" s="39"/>
      <c r="C9" s="5" t="s">
        <v>9</v>
      </c>
      <c r="D9" s="5" t="s">
        <v>10</v>
      </c>
      <c r="E9" s="5" t="s">
        <v>11</v>
      </c>
      <c r="F9" s="30"/>
    </row>
    <row r="10" spans="1:12" x14ac:dyDescent="0.3">
      <c r="A10" s="32">
        <v>2017</v>
      </c>
      <c r="B10" s="8" t="s">
        <v>16</v>
      </c>
      <c r="C10" s="4">
        <v>359078</v>
      </c>
      <c r="D10" s="4">
        <v>359078</v>
      </c>
      <c r="E10" s="4" t="s">
        <v>0</v>
      </c>
      <c r="F10" s="9">
        <v>235572</v>
      </c>
    </row>
    <row r="11" spans="1:12" x14ac:dyDescent="0.3">
      <c r="A11" s="33"/>
      <c r="B11" s="8" t="s">
        <v>17</v>
      </c>
      <c r="C11" s="10">
        <v>623452</v>
      </c>
      <c r="D11" s="10">
        <v>623452</v>
      </c>
      <c r="E11" s="10" t="s">
        <v>0</v>
      </c>
      <c r="F11" s="11">
        <v>449719</v>
      </c>
    </row>
    <row r="12" spans="1:12" ht="28.8" x14ac:dyDescent="0.3">
      <c r="A12" s="33"/>
      <c r="B12" s="8" t="s">
        <v>18</v>
      </c>
      <c r="C12" s="4">
        <v>189389</v>
      </c>
      <c r="D12" s="4">
        <v>189389</v>
      </c>
      <c r="E12" s="4" t="s">
        <v>0</v>
      </c>
      <c r="F12" s="9">
        <v>159984</v>
      </c>
      <c r="L12" s="31" t="s">
        <v>13</v>
      </c>
    </row>
    <row r="13" spans="1:12" x14ac:dyDescent="0.3">
      <c r="A13" s="33"/>
      <c r="B13" s="12" t="s">
        <v>19</v>
      </c>
      <c r="C13" s="4">
        <v>326002</v>
      </c>
      <c r="D13" s="4">
        <v>325894</v>
      </c>
      <c r="E13" s="4">
        <v>108</v>
      </c>
      <c r="F13" s="9">
        <v>278396</v>
      </c>
    </row>
    <row r="14" spans="1:12" x14ac:dyDescent="0.3">
      <c r="A14" s="33"/>
      <c r="B14" s="8" t="s">
        <v>20</v>
      </c>
      <c r="C14" s="4">
        <v>43344</v>
      </c>
      <c r="D14" s="4">
        <v>40271</v>
      </c>
      <c r="E14" s="4">
        <v>3073</v>
      </c>
      <c r="F14" s="9">
        <v>31569</v>
      </c>
    </row>
    <row r="15" spans="1:12" x14ac:dyDescent="0.3">
      <c r="A15" s="33"/>
      <c r="B15" s="8" t="s">
        <v>21</v>
      </c>
      <c r="C15" s="4">
        <v>1057664</v>
      </c>
      <c r="D15" s="4">
        <v>1057664</v>
      </c>
      <c r="E15" s="4" t="s">
        <v>0</v>
      </c>
      <c r="F15" s="9">
        <v>800652</v>
      </c>
    </row>
    <row r="16" spans="1:12" x14ac:dyDescent="0.3">
      <c r="A16" s="33"/>
      <c r="B16" s="8" t="s">
        <v>22</v>
      </c>
      <c r="C16" s="4">
        <v>219365</v>
      </c>
      <c r="D16" s="4">
        <v>206978</v>
      </c>
      <c r="E16" s="4">
        <v>12387</v>
      </c>
      <c r="F16" s="9">
        <v>166853</v>
      </c>
    </row>
    <row r="17" spans="1:12" x14ac:dyDescent="0.3">
      <c r="A17" s="33"/>
      <c r="B17" s="8" t="s">
        <v>23</v>
      </c>
      <c r="C17" s="4">
        <v>512669</v>
      </c>
      <c r="D17" s="4">
        <v>512669</v>
      </c>
      <c r="E17" s="4" t="s">
        <v>0</v>
      </c>
      <c r="F17" s="9">
        <v>317664</v>
      </c>
    </row>
    <row r="18" spans="1:12" x14ac:dyDescent="0.3">
      <c r="A18" s="33"/>
      <c r="B18" s="8" t="s">
        <v>24</v>
      </c>
      <c r="C18" s="4">
        <v>179241</v>
      </c>
      <c r="D18" s="4">
        <v>169206</v>
      </c>
      <c r="E18" s="4">
        <v>10035</v>
      </c>
      <c r="F18" s="9">
        <v>74490</v>
      </c>
    </row>
    <row r="19" spans="1:12" x14ac:dyDescent="0.3">
      <c r="A19" s="33"/>
      <c r="B19" s="8" t="s">
        <v>25</v>
      </c>
      <c r="C19" s="4">
        <v>208967</v>
      </c>
      <c r="D19" s="4">
        <v>208787</v>
      </c>
      <c r="E19" s="4">
        <v>180</v>
      </c>
      <c r="F19" s="9">
        <v>123701</v>
      </c>
    </row>
    <row r="20" spans="1:12" x14ac:dyDescent="0.3">
      <c r="A20" s="33"/>
      <c r="B20" s="8" t="s">
        <v>26</v>
      </c>
      <c r="C20" s="4">
        <v>408437</v>
      </c>
      <c r="D20" s="4">
        <v>408437</v>
      </c>
      <c r="E20" s="4" t="s">
        <v>0</v>
      </c>
      <c r="F20" s="9">
        <v>296892.8553</v>
      </c>
    </row>
    <row r="21" spans="1:12" x14ac:dyDescent="0.3">
      <c r="A21" s="33"/>
      <c r="B21" s="8" t="s">
        <v>27</v>
      </c>
      <c r="C21" s="4">
        <v>88298</v>
      </c>
      <c r="D21" s="4">
        <v>88298</v>
      </c>
      <c r="E21" s="4" t="s">
        <v>0</v>
      </c>
      <c r="F21" s="9">
        <v>38643</v>
      </c>
    </row>
    <row r="22" spans="1:12" x14ac:dyDescent="0.3">
      <c r="A22" s="34"/>
      <c r="B22" s="8" t="s">
        <v>12</v>
      </c>
      <c r="C22" s="4">
        <f>SUM(C10:C21)</f>
        <v>4215906</v>
      </c>
      <c r="D22" s="4">
        <f t="shared" ref="D22:E22" si="0">SUM(D10:D21)</f>
        <v>4190123</v>
      </c>
      <c r="E22" s="4">
        <f t="shared" si="0"/>
        <v>25783</v>
      </c>
      <c r="F22" s="9">
        <f>SUM(F10:F21)</f>
        <v>2974135.8552999999</v>
      </c>
    </row>
    <row r="23" spans="1:12" ht="28.8" x14ac:dyDescent="0.3">
      <c r="A23" s="32">
        <v>2018</v>
      </c>
      <c r="B23" s="8" t="s">
        <v>16</v>
      </c>
      <c r="C23" s="4">
        <v>348096</v>
      </c>
      <c r="D23" s="4">
        <v>348096</v>
      </c>
      <c r="E23" s="4" t="s">
        <v>0</v>
      </c>
      <c r="F23" s="9">
        <v>201591</v>
      </c>
      <c r="L23" s="31" t="s">
        <v>29</v>
      </c>
    </row>
    <row r="24" spans="1:12" ht="28.2" customHeight="1" x14ac:dyDescent="0.3">
      <c r="A24" s="33"/>
      <c r="B24" s="8" t="s">
        <v>17</v>
      </c>
      <c r="C24" s="10">
        <v>293994</v>
      </c>
      <c r="D24" s="10">
        <v>293994</v>
      </c>
      <c r="E24" s="10" t="s">
        <v>0</v>
      </c>
      <c r="F24" s="11">
        <v>209748</v>
      </c>
    </row>
    <row r="25" spans="1:12" x14ac:dyDescent="0.3">
      <c r="A25" s="33"/>
      <c r="B25" s="8" t="s">
        <v>18</v>
      </c>
      <c r="C25" s="4">
        <v>128390</v>
      </c>
      <c r="D25" s="4">
        <v>123068</v>
      </c>
      <c r="E25" s="4">
        <v>5322</v>
      </c>
      <c r="F25" s="9">
        <v>91141</v>
      </c>
    </row>
    <row r="26" spans="1:12" x14ac:dyDescent="0.3">
      <c r="A26" s="33"/>
      <c r="B26" s="12" t="s">
        <v>19</v>
      </c>
      <c r="C26" s="4">
        <v>254656</v>
      </c>
      <c r="D26" s="4">
        <v>254656</v>
      </c>
      <c r="E26" s="4" t="s">
        <v>0</v>
      </c>
      <c r="F26" s="9">
        <v>222086</v>
      </c>
    </row>
    <row r="27" spans="1:12" x14ac:dyDescent="0.3">
      <c r="A27" s="33"/>
      <c r="B27" s="8" t="s">
        <v>20</v>
      </c>
      <c r="C27" s="4">
        <v>37639</v>
      </c>
      <c r="D27" s="4">
        <v>36965</v>
      </c>
      <c r="E27" s="4">
        <v>674</v>
      </c>
      <c r="F27" s="9">
        <v>28723</v>
      </c>
    </row>
    <row r="28" spans="1:12" x14ac:dyDescent="0.3">
      <c r="A28" s="33"/>
      <c r="B28" s="8" t="s">
        <v>21</v>
      </c>
      <c r="C28" s="4">
        <v>947658</v>
      </c>
      <c r="D28" s="4">
        <v>947658</v>
      </c>
      <c r="E28" s="4" t="s">
        <v>0</v>
      </c>
      <c r="F28" s="9">
        <v>731767</v>
      </c>
    </row>
    <row r="29" spans="1:12" x14ac:dyDescent="0.3">
      <c r="A29" s="33"/>
      <c r="B29" s="8" t="s">
        <v>22</v>
      </c>
      <c r="C29" s="4">
        <v>202114</v>
      </c>
      <c r="D29" s="4">
        <v>192868</v>
      </c>
      <c r="E29" s="4">
        <v>9246</v>
      </c>
      <c r="F29" s="9">
        <v>124286</v>
      </c>
    </row>
    <row r="30" spans="1:12" x14ac:dyDescent="0.3">
      <c r="A30" s="33"/>
      <c r="B30" s="8" t="s">
        <v>23</v>
      </c>
      <c r="C30" s="4">
        <v>430000</v>
      </c>
      <c r="D30" s="4">
        <v>430000</v>
      </c>
      <c r="E30" s="4" t="s">
        <v>0</v>
      </c>
      <c r="F30" s="9">
        <v>283964</v>
      </c>
    </row>
    <row r="31" spans="1:12" x14ac:dyDescent="0.3">
      <c r="A31" s="33"/>
      <c r="B31" s="8" t="s">
        <v>24</v>
      </c>
      <c r="C31" s="4">
        <v>100185</v>
      </c>
      <c r="D31" s="4">
        <v>96632</v>
      </c>
      <c r="E31" s="4">
        <v>3553</v>
      </c>
      <c r="F31" s="9">
        <v>48188</v>
      </c>
    </row>
    <row r="32" spans="1:12" x14ac:dyDescent="0.3">
      <c r="A32" s="33"/>
      <c r="B32" s="8" t="s">
        <v>25</v>
      </c>
      <c r="C32" s="4">
        <v>145772</v>
      </c>
      <c r="D32" s="4">
        <v>145717</v>
      </c>
      <c r="E32" s="4">
        <v>55</v>
      </c>
      <c r="F32" s="9">
        <v>85479</v>
      </c>
    </row>
    <row r="33" spans="1:6" x14ac:dyDescent="0.3">
      <c r="A33" s="33"/>
      <c r="B33" s="8" t="s">
        <v>26</v>
      </c>
      <c r="C33" s="4">
        <v>232704</v>
      </c>
      <c r="D33" s="4">
        <v>232496</v>
      </c>
      <c r="E33" s="4">
        <v>208</v>
      </c>
      <c r="F33" s="9">
        <v>135275</v>
      </c>
    </row>
    <row r="34" spans="1:6" x14ac:dyDescent="0.3">
      <c r="A34" s="33"/>
      <c r="B34" s="8" t="s">
        <v>27</v>
      </c>
      <c r="C34" s="4">
        <v>32733</v>
      </c>
      <c r="D34" s="4">
        <v>32733</v>
      </c>
      <c r="E34" s="4" t="s">
        <v>0</v>
      </c>
      <c r="F34" s="9">
        <v>15637</v>
      </c>
    </row>
    <row r="35" spans="1:6" x14ac:dyDescent="0.3">
      <c r="A35" s="34"/>
      <c r="B35" s="8" t="s">
        <v>12</v>
      </c>
      <c r="C35" s="4">
        <f>SUM(C23:C34)</f>
        <v>3153941</v>
      </c>
      <c r="D35" s="4">
        <f t="shared" ref="D35:E35" si="1">SUM(D23:D34)</f>
        <v>3134883</v>
      </c>
      <c r="E35" s="4">
        <f t="shared" si="1"/>
        <v>19058</v>
      </c>
      <c r="F35" s="9">
        <f>SUM(F23:F34)</f>
        <v>2177885</v>
      </c>
    </row>
    <row r="36" spans="1:6" x14ac:dyDescent="0.3">
      <c r="A36" s="32">
        <v>2019</v>
      </c>
      <c r="B36" s="13" t="s">
        <v>31</v>
      </c>
      <c r="C36" s="14">
        <v>1613187</v>
      </c>
      <c r="D36" s="14">
        <v>1600758</v>
      </c>
      <c r="E36" s="14">
        <v>12429</v>
      </c>
      <c r="F36" s="14">
        <v>851219</v>
      </c>
    </row>
    <row r="37" spans="1:6" x14ac:dyDescent="0.3">
      <c r="A37" s="33"/>
      <c r="B37" s="13" t="s">
        <v>16</v>
      </c>
      <c r="C37" s="14">
        <v>503185</v>
      </c>
      <c r="D37" s="14">
        <v>503185</v>
      </c>
      <c r="E37" s="15" t="s">
        <v>0</v>
      </c>
      <c r="F37" s="16">
        <v>395827</v>
      </c>
    </row>
    <row r="38" spans="1:6" x14ac:dyDescent="0.3">
      <c r="A38" s="33"/>
      <c r="B38" s="13" t="s">
        <v>17</v>
      </c>
      <c r="C38" s="17">
        <v>671291</v>
      </c>
      <c r="D38" s="17">
        <v>671291</v>
      </c>
      <c r="E38" s="18" t="s">
        <v>0</v>
      </c>
      <c r="F38" s="19">
        <v>556659</v>
      </c>
    </row>
    <row r="39" spans="1:6" x14ac:dyDescent="0.3">
      <c r="A39" s="33"/>
      <c r="B39" s="13" t="s">
        <v>32</v>
      </c>
      <c r="C39" s="17">
        <v>376880</v>
      </c>
      <c r="D39" s="17">
        <v>375786</v>
      </c>
      <c r="E39" s="17">
        <v>1094</v>
      </c>
      <c r="F39" s="19">
        <v>261880</v>
      </c>
    </row>
    <row r="40" spans="1:6" x14ac:dyDescent="0.3">
      <c r="A40" s="33"/>
      <c r="B40" s="13" t="s">
        <v>18</v>
      </c>
      <c r="C40" s="14">
        <v>102101</v>
      </c>
      <c r="D40" s="14">
        <v>102101</v>
      </c>
      <c r="E40" s="15" t="s">
        <v>0</v>
      </c>
      <c r="F40" s="16">
        <v>86416</v>
      </c>
    </row>
    <row r="41" spans="1:6" x14ac:dyDescent="0.3">
      <c r="A41" s="33"/>
      <c r="B41" s="20" t="s">
        <v>19</v>
      </c>
      <c r="C41" s="14">
        <v>230265</v>
      </c>
      <c r="D41" s="14">
        <v>229509</v>
      </c>
      <c r="E41" s="14">
        <v>756</v>
      </c>
      <c r="F41" s="16">
        <v>207076</v>
      </c>
    </row>
    <row r="42" spans="1:6" x14ac:dyDescent="0.3">
      <c r="A42" s="33"/>
      <c r="B42" s="13" t="s">
        <v>20</v>
      </c>
      <c r="C42" s="14">
        <v>66080</v>
      </c>
      <c r="D42" s="14">
        <v>65505</v>
      </c>
      <c r="E42" s="14">
        <v>575</v>
      </c>
      <c r="F42" s="16">
        <v>53671</v>
      </c>
    </row>
    <row r="43" spans="1:6" x14ac:dyDescent="0.3">
      <c r="A43" s="33"/>
      <c r="B43" s="13" t="s">
        <v>21</v>
      </c>
      <c r="C43" s="14">
        <v>702987</v>
      </c>
      <c r="D43" s="14">
        <v>702987</v>
      </c>
      <c r="E43" s="15" t="s">
        <v>0</v>
      </c>
      <c r="F43" s="16">
        <v>515286</v>
      </c>
    </row>
    <row r="44" spans="1:6" x14ac:dyDescent="0.3">
      <c r="A44" s="33"/>
      <c r="B44" s="13" t="s">
        <v>33</v>
      </c>
      <c r="C44" s="14">
        <v>565505</v>
      </c>
      <c r="D44" s="14">
        <v>558855</v>
      </c>
      <c r="E44" s="14">
        <v>6650</v>
      </c>
      <c r="F44" s="16">
        <v>454394</v>
      </c>
    </row>
    <row r="45" spans="1:6" x14ac:dyDescent="0.3">
      <c r="A45" s="33"/>
      <c r="B45" s="13" t="s">
        <v>22</v>
      </c>
      <c r="C45" s="14">
        <v>201209</v>
      </c>
      <c r="D45" s="14">
        <v>199983</v>
      </c>
      <c r="E45" s="14">
        <v>1226</v>
      </c>
      <c r="F45" s="16">
        <v>152095</v>
      </c>
    </row>
    <row r="46" spans="1:6" x14ac:dyDescent="0.3">
      <c r="A46" s="33"/>
      <c r="B46" s="13" t="s">
        <v>23</v>
      </c>
      <c r="C46" s="14">
        <v>556266</v>
      </c>
      <c r="D46" s="14">
        <v>556266</v>
      </c>
      <c r="E46" s="15" t="s">
        <v>0</v>
      </c>
      <c r="F46" s="16">
        <v>492025</v>
      </c>
    </row>
    <row r="47" spans="1:6" x14ac:dyDescent="0.3">
      <c r="A47" s="33"/>
      <c r="B47" s="13" t="s">
        <v>24</v>
      </c>
      <c r="C47" s="14">
        <v>163783</v>
      </c>
      <c r="D47" s="14">
        <v>152473</v>
      </c>
      <c r="E47" s="14">
        <v>11310</v>
      </c>
      <c r="F47" s="16">
        <v>78040</v>
      </c>
    </row>
    <row r="48" spans="1:6" x14ac:dyDescent="0.3">
      <c r="A48" s="33"/>
      <c r="B48" s="13" t="s">
        <v>25</v>
      </c>
      <c r="C48" s="15">
        <v>311696</v>
      </c>
      <c r="D48" s="14">
        <v>311560</v>
      </c>
      <c r="E48" s="14">
        <v>136</v>
      </c>
      <c r="F48" s="16">
        <v>145345</v>
      </c>
    </row>
    <row r="49" spans="1:6" x14ac:dyDescent="0.3">
      <c r="A49" s="33"/>
      <c r="B49" s="13" t="s">
        <v>26</v>
      </c>
      <c r="C49" s="14">
        <v>206366</v>
      </c>
      <c r="D49" s="14">
        <v>98433</v>
      </c>
      <c r="E49" s="14">
        <v>107933</v>
      </c>
      <c r="F49" s="16">
        <v>64519</v>
      </c>
    </row>
    <row r="50" spans="1:6" x14ac:dyDescent="0.3">
      <c r="A50" s="33"/>
      <c r="B50" s="13" t="s">
        <v>27</v>
      </c>
      <c r="C50" s="14">
        <v>60315</v>
      </c>
      <c r="D50" s="14">
        <v>44570</v>
      </c>
      <c r="E50" s="14">
        <v>15745</v>
      </c>
      <c r="F50" s="16">
        <v>29021</v>
      </c>
    </row>
    <row r="51" spans="1:6" x14ac:dyDescent="0.3">
      <c r="A51" s="34"/>
      <c r="B51" s="13" t="s">
        <v>12</v>
      </c>
      <c r="C51" s="14">
        <v>6331116</v>
      </c>
      <c r="D51" s="14">
        <v>6173262</v>
      </c>
      <c r="E51" s="14">
        <v>157854</v>
      </c>
      <c r="F51" s="16">
        <v>4343473</v>
      </c>
    </row>
    <row r="52" spans="1:6" x14ac:dyDescent="0.3">
      <c r="A52" s="32">
        <v>2020</v>
      </c>
      <c r="B52" s="13" t="s">
        <v>31</v>
      </c>
      <c r="C52" s="15">
        <v>355098</v>
      </c>
      <c r="D52" s="15">
        <v>355043</v>
      </c>
      <c r="E52" s="15">
        <v>55</v>
      </c>
      <c r="F52" s="15">
        <v>298243</v>
      </c>
    </row>
    <row r="53" spans="1:6" x14ac:dyDescent="0.3">
      <c r="A53" s="33"/>
      <c r="B53" s="13" t="s">
        <v>16</v>
      </c>
      <c r="C53" s="21">
        <v>515742.3</v>
      </c>
      <c r="D53" s="21">
        <v>514372.3</v>
      </c>
      <c r="E53" s="15">
        <v>1370</v>
      </c>
      <c r="F53" s="15">
        <v>546778</v>
      </c>
    </row>
    <row r="54" spans="1:6" x14ac:dyDescent="0.3">
      <c r="A54" s="33"/>
      <c r="B54" s="20" t="s">
        <v>17</v>
      </c>
      <c r="C54" s="15">
        <v>668111</v>
      </c>
      <c r="D54" s="18">
        <v>667458</v>
      </c>
      <c r="E54" s="15">
        <v>653</v>
      </c>
      <c r="F54" s="22">
        <v>571748</v>
      </c>
    </row>
    <row r="55" spans="1:6" x14ac:dyDescent="0.3">
      <c r="A55" s="33"/>
      <c r="B55" s="20" t="s">
        <v>32</v>
      </c>
      <c r="C55" s="15">
        <v>431453</v>
      </c>
      <c r="D55" s="18">
        <v>431382</v>
      </c>
      <c r="E55" s="18">
        <v>71</v>
      </c>
      <c r="F55" s="22">
        <v>285088</v>
      </c>
    </row>
    <row r="56" spans="1:6" x14ac:dyDescent="0.3">
      <c r="A56" s="33"/>
      <c r="B56" s="23" t="s">
        <v>18</v>
      </c>
      <c r="C56" s="15">
        <v>155683</v>
      </c>
      <c r="D56" s="14">
        <v>155683</v>
      </c>
      <c r="E56" s="15">
        <v>0</v>
      </c>
      <c r="F56" s="16">
        <v>133831</v>
      </c>
    </row>
    <row r="57" spans="1:6" x14ac:dyDescent="0.3">
      <c r="A57" s="33"/>
      <c r="B57" s="23" t="s">
        <v>19</v>
      </c>
      <c r="C57" s="15">
        <v>300720</v>
      </c>
      <c r="D57" s="15">
        <v>300550</v>
      </c>
      <c r="E57" s="15">
        <v>170</v>
      </c>
      <c r="F57" s="21">
        <v>295465</v>
      </c>
    </row>
    <row r="58" spans="1:6" x14ac:dyDescent="0.3">
      <c r="A58" s="33"/>
      <c r="B58" s="23" t="s">
        <v>20</v>
      </c>
      <c r="C58" s="15">
        <v>103879</v>
      </c>
      <c r="D58" s="15">
        <v>101777</v>
      </c>
      <c r="E58" s="15">
        <v>2102</v>
      </c>
      <c r="F58" s="21">
        <v>98040</v>
      </c>
    </row>
    <row r="59" spans="1:6" x14ac:dyDescent="0.3">
      <c r="A59" s="33"/>
      <c r="B59" s="23" t="s">
        <v>21</v>
      </c>
      <c r="C59" s="15">
        <v>947374</v>
      </c>
      <c r="D59" s="15">
        <v>947294</v>
      </c>
      <c r="E59" s="15">
        <v>80</v>
      </c>
      <c r="F59" s="21">
        <v>811384</v>
      </c>
    </row>
    <row r="60" spans="1:6" x14ac:dyDescent="0.3">
      <c r="A60" s="33"/>
      <c r="B60" s="23" t="s">
        <v>33</v>
      </c>
      <c r="C60" s="15">
        <v>690363</v>
      </c>
      <c r="D60" s="15">
        <v>689521</v>
      </c>
      <c r="E60" s="15">
        <v>842</v>
      </c>
      <c r="F60" s="21">
        <v>602050</v>
      </c>
    </row>
    <row r="61" spans="1:6" x14ac:dyDescent="0.3">
      <c r="A61" s="33"/>
      <c r="B61" s="23" t="s">
        <v>22</v>
      </c>
      <c r="C61" s="15">
        <v>254948</v>
      </c>
      <c r="D61" s="15">
        <v>254674</v>
      </c>
      <c r="E61" s="15">
        <v>274</v>
      </c>
      <c r="F61" s="21">
        <v>186730</v>
      </c>
    </row>
    <row r="62" spans="1:6" x14ac:dyDescent="0.3">
      <c r="A62" s="33"/>
      <c r="B62" s="23" t="s">
        <v>23</v>
      </c>
      <c r="C62" s="15">
        <v>551045</v>
      </c>
      <c r="D62" s="15">
        <v>551045</v>
      </c>
      <c r="E62" s="15">
        <v>0</v>
      </c>
      <c r="F62" s="21">
        <v>495224</v>
      </c>
    </row>
    <row r="63" spans="1:6" x14ac:dyDescent="0.3">
      <c r="A63" s="33"/>
      <c r="B63" s="23" t="s">
        <v>24</v>
      </c>
      <c r="C63" s="15">
        <v>253898</v>
      </c>
      <c r="D63" s="15">
        <v>253898</v>
      </c>
      <c r="E63" s="15">
        <v>0</v>
      </c>
      <c r="F63" s="21">
        <v>154975</v>
      </c>
    </row>
    <row r="64" spans="1:6" x14ac:dyDescent="0.3">
      <c r="A64" s="33"/>
      <c r="B64" s="23" t="s">
        <v>34</v>
      </c>
      <c r="C64" s="15">
        <v>348710</v>
      </c>
      <c r="D64" s="15">
        <v>348710</v>
      </c>
      <c r="E64" s="15">
        <v>0</v>
      </c>
      <c r="F64" s="21">
        <v>257243</v>
      </c>
    </row>
    <row r="65" spans="1:6" x14ac:dyDescent="0.3">
      <c r="A65" s="33"/>
      <c r="B65" s="23" t="s">
        <v>26</v>
      </c>
      <c r="C65" s="15">
        <v>350000</v>
      </c>
      <c r="D65" s="15">
        <v>349460</v>
      </c>
      <c r="E65" s="15">
        <v>540</v>
      </c>
      <c r="F65" s="21">
        <v>248296</v>
      </c>
    </row>
    <row r="66" spans="1:6" x14ac:dyDescent="0.3">
      <c r="A66" s="33"/>
      <c r="B66" s="23" t="s">
        <v>27</v>
      </c>
      <c r="C66" s="15">
        <v>31068</v>
      </c>
      <c r="D66" s="15">
        <v>31068</v>
      </c>
      <c r="E66" s="15">
        <v>0</v>
      </c>
      <c r="F66" s="21">
        <v>22735</v>
      </c>
    </row>
    <row r="67" spans="1:6" x14ac:dyDescent="0.3">
      <c r="A67" s="34"/>
      <c r="B67" s="23" t="s">
        <v>12</v>
      </c>
      <c r="C67" s="21">
        <v>5958092.2999999998</v>
      </c>
      <c r="D67" s="21">
        <v>5951935.2999999998</v>
      </c>
      <c r="E67" s="15">
        <v>6157</v>
      </c>
      <c r="F67" s="21">
        <v>5007830</v>
      </c>
    </row>
    <row r="68" spans="1:6" x14ac:dyDescent="0.3">
      <c r="A68" s="32">
        <v>2021</v>
      </c>
      <c r="B68" s="24" t="s">
        <v>31</v>
      </c>
      <c r="C68" s="25">
        <v>3689509</v>
      </c>
      <c r="D68" s="25">
        <v>959044</v>
      </c>
      <c r="E68" s="26">
        <v>2730465</v>
      </c>
      <c r="F68" s="25">
        <v>392156</v>
      </c>
    </row>
    <row r="69" spans="1:6" x14ac:dyDescent="0.3">
      <c r="A69" s="33"/>
      <c r="B69" s="24" t="s">
        <v>16</v>
      </c>
      <c r="C69" s="25">
        <v>681540</v>
      </c>
      <c r="D69" s="25">
        <v>444976</v>
      </c>
      <c r="E69" s="26">
        <v>236564</v>
      </c>
      <c r="F69" s="25">
        <v>330501</v>
      </c>
    </row>
    <row r="70" spans="1:6" x14ac:dyDescent="0.3">
      <c r="A70" s="33"/>
      <c r="B70" s="24" t="s">
        <v>17</v>
      </c>
      <c r="C70" s="25">
        <v>617337</v>
      </c>
      <c r="D70" s="25">
        <v>604916</v>
      </c>
      <c r="E70" s="26">
        <v>12421</v>
      </c>
      <c r="F70" s="27">
        <v>416901</v>
      </c>
    </row>
    <row r="71" spans="1:6" x14ac:dyDescent="0.3">
      <c r="A71" s="33"/>
      <c r="B71" s="24" t="s">
        <v>32</v>
      </c>
      <c r="C71" s="25">
        <v>281034</v>
      </c>
      <c r="D71" s="25">
        <v>263455</v>
      </c>
      <c r="E71" s="26">
        <v>17579</v>
      </c>
      <c r="F71" s="27">
        <v>202754</v>
      </c>
    </row>
    <row r="72" spans="1:6" x14ac:dyDescent="0.3">
      <c r="A72" s="33"/>
      <c r="B72" s="24" t="s">
        <v>18</v>
      </c>
      <c r="C72" s="25">
        <v>154520</v>
      </c>
      <c r="D72" s="25">
        <v>154520</v>
      </c>
      <c r="E72" s="26">
        <v>0</v>
      </c>
      <c r="F72" s="25">
        <v>116225</v>
      </c>
    </row>
    <row r="73" spans="1:6" x14ac:dyDescent="0.3">
      <c r="A73" s="33"/>
      <c r="B73" s="28" t="s">
        <v>19</v>
      </c>
      <c r="C73" s="25">
        <v>302994</v>
      </c>
      <c r="D73" s="25">
        <v>302941</v>
      </c>
      <c r="E73" s="26">
        <v>53</v>
      </c>
      <c r="F73" s="25">
        <v>270195</v>
      </c>
    </row>
    <row r="74" spans="1:6" x14ac:dyDescent="0.3">
      <c r="A74" s="33"/>
      <c r="B74" s="24" t="s">
        <v>20</v>
      </c>
      <c r="C74" s="25">
        <v>73634</v>
      </c>
      <c r="D74" s="25">
        <v>72984</v>
      </c>
      <c r="E74" s="26">
        <v>650</v>
      </c>
      <c r="F74" s="25">
        <v>72327</v>
      </c>
    </row>
    <row r="75" spans="1:6" x14ac:dyDescent="0.3">
      <c r="A75" s="33"/>
      <c r="B75" s="24" t="s">
        <v>21</v>
      </c>
      <c r="C75" s="25">
        <v>1105891</v>
      </c>
      <c r="D75" s="25">
        <v>1103611</v>
      </c>
      <c r="E75" s="26">
        <v>2280</v>
      </c>
      <c r="F75" s="25">
        <v>809645</v>
      </c>
    </row>
    <row r="76" spans="1:6" x14ac:dyDescent="0.3">
      <c r="A76" s="33"/>
      <c r="B76" s="24" t="s">
        <v>33</v>
      </c>
      <c r="C76" s="25">
        <v>738930</v>
      </c>
      <c r="D76" s="25">
        <v>667311</v>
      </c>
      <c r="E76" s="26">
        <v>71619</v>
      </c>
      <c r="F76" s="25">
        <v>417138</v>
      </c>
    </row>
    <row r="77" spans="1:6" x14ac:dyDescent="0.3">
      <c r="A77" s="33"/>
      <c r="B77" s="24" t="s">
        <v>22</v>
      </c>
      <c r="C77" s="25">
        <v>209714</v>
      </c>
      <c r="D77" s="25">
        <v>208066</v>
      </c>
      <c r="E77" s="26">
        <v>1648</v>
      </c>
      <c r="F77" s="25">
        <v>111418</v>
      </c>
    </row>
    <row r="78" spans="1:6" x14ac:dyDescent="0.3">
      <c r="A78" s="33"/>
      <c r="B78" s="24" t="s">
        <v>23</v>
      </c>
      <c r="C78" s="25">
        <v>711420</v>
      </c>
      <c r="D78" s="25">
        <v>711420</v>
      </c>
      <c r="E78" s="26">
        <v>0</v>
      </c>
      <c r="F78" s="25">
        <v>510651</v>
      </c>
    </row>
    <row r="79" spans="1:6" x14ac:dyDescent="0.3">
      <c r="A79" s="33"/>
      <c r="B79" s="24" t="s">
        <v>24</v>
      </c>
      <c r="C79" s="25">
        <v>260802</v>
      </c>
      <c r="D79" s="25">
        <v>237858</v>
      </c>
      <c r="E79" s="26">
        <v>22944</v>
      </c>
      <c r="F79" s="25">
        <v>132230</v>
      </c>
    </row>
    <row r="80" spans="1:6" x14ac:dyDescent="0.3">
      <c r="A80" s="33"/>
      <c r="B80" s="24" t="s">
        <v>25</v>
      </c>
      <c r="C80" s="25">
        <v>330128</v>
      </c>
      <c r="D80" s="25">
        <v>330128</v>
      </c>
      <c r="E80" s="26">
        <v>0</v>
      </c>
      <c r="F80" s="25">
        <v>248639</v>
      </c>
    </row>
    <row r="81" spans="1:6" x14ac:dyDescent="0.3">
      <c r="A81" s="33"/>
      <c r="B81" s="24" t="s">
        <v>26</v>
      </c>
      <c r="C81" s="25">
        <v>263445</v>
      </c>
      <c r="D81" s="25">
        <v>262654</v>
      </c>
      <c r="E81" s="26">
        <v>791</v>
      </c>
      <c r="F81" s="25">
        <v>174512</v>
      </c>
    </row>
    <row r="82" spans="1:6" x14ac:dyDescent="0.3">
      <c r="A82" s="33"/>
      <c r="B82" s="24" t="s">
        <v>27</v>
      </c>
      <c r="C82" s="25">
        <v>43327</v>
      </c>
      <c r="D82" s="25">
        <v>43327</v>
      </c>
      <c r="E82" s="26">
        <v>0</v>
      </c>
      <c r="F82" s="25">
        <v>28422</v>
      </c>
    </row>
    <row r="83" spans="1:6" x14ac:dyDescent="0.3">
      <c r="A83" s="34"/>
      <c r="B83" s="24" t="s">
        <v>12</v>
      </c>
      <c r="C83" s="25">
        <f>SUM(C68:C82)</f>
        <v>9464225</v>
      </c>
      <c r="D83" s="25">
        <f>SUM(D68:D82)</f>
        <v>6367211</v>
      </c>
      <c r="E83" s="26">
        <f>SUM(E68:E82)</f>
        <v>3097014</v>
      </c>
      <c r="F83" s="25">
        <f>SUM(F68:F82)</f>
        <v>4233714</v>
      </c>
    </row>
    <row r="84" spans="1:6" x14ac:dyDescent="0.3">
      <c r="A84" s="32">
        <v>2023</v>
      </c>
      <c r="B84" s="24" t="s">
        <v>31</v>
      </c>
      <c r="C84" s="25">
        <v>3744713</v>
      </c>
      <c r="D84" s="25">
        <v>2032568</v>
      </c>
      <c r="E84" s="26">
        <v>1712145</v>
      </c>
      <c r="F84" s="25">
        <v>773411</v>
      </c>
    </row>
    <row r="85" spans="1:6" x14ac:dyDescent="0.3">
      <c r="A85" s="33"/>
      <c r="B85" s="24" t="s">
        <v>16</v>
      </c>
      <c r="C85" s="25">
        <v>629251</v>
      </c>
      <c r="D85" s="25">
        <v>616989</v>
      </c>
      <c r="E85" s="26">
        <v>12262</v>
      </c>
      <c r="F85" s="25">
        <v>480155</v>
      </c>
    </row>
    <row r="86" spans="1:6" x14ac:dyDescent="0.3">
      <c r="A86" s="33"/>
      <c r="B86" s="24" t="s">
        <v>17</v>
      </c>
      <c r="C86" s="25">
        <v>283816</v>
      </c>
      <c r="D86" s="25">
        <v>279694</v>
      </c>
      <c r="E86" s="26">
        <v>4122</v>
      </c>
      <c r="F86" s="27">
        <v>202959</v>
      </c>
    </row>
    <row r="87" spans="1:6" x14ac:dyDescent="0.3">
      <c r="A87" s="33"/>
      <c r="B87" s="24" t="s">
        <v>32</v>
      </c>
      <c r="C87" s="25">
        <v>374402</v>
      </c>
      <c r="D87" s="25">
        <v>371763</v>
      </c>
      <c r="E87" s="26">
        <v>2639</v>
      </c>
      <c r="F87" s="27">
        <v>261260</v>
      </c>
    </row>
    <row r="88" spans="1:6" x14ac:dyDescent="0.3">
      <c r="A88" s="33"/>
      <c r="B88" s="24" t="s">
        <v>18</v>
      </c>
      <c r="C88" s="25">
        <v>78782</v>
      </c>
      <c r="D88" s="25">
        <v>78782</v>
      </c>
      <c r="E88" s="26">
        <v>0</v>
      </c>
      <c r="F88" s="25">
        <v>60164</v>
      </c>
    </row>
    <row r="89" spans="1:6" x14ac:dyDescent="0.3">
      <c r="A89" s="33"/>
      <c r="B89" s="28" t="s">
        <v>19</v>
      </c>
      <c r="C89" s="25">
        <v>204962</v>
      </c>
      <c r="D89" s="25">
        <v>204290</v>
      </c>
      <c r="E89" s="26">
        <v>672</v>
      </c>
      <c r="F89" s="25">
        <v>176167</v>
      </c>
    </row>
    <row r="90" spans="1:6" x14ac:dyDescent="0.3">
      <c r="A90" s="33"/>
      <c r="B90" s="24" t="s">
        <v>20</v>
      </c>
      <c r="C90" s="25">
        <v>127667</v>
      </c>
      <c r="D90" s="25">
        <v>127384</v>
      </c>
      <c r="E90" s="26">
        <v>283</v>
      </c>
      <c r="F90" s="25">
        <v>112910</v>
      </c>
    </row>
    <row r="91" spans="1:6" x14ac:dyDescent="0.3">
      <c r="A91" s="33"/>
      <c r="B91" s="24" t="s">
        <v>21</v>
      </c>
      <c r="C91" s="25">
        <v>814012</v>
      </c>
      <c r="D91" s="25">
        <v>814012</v>
      </c>
      <c r="E91" s="26">
        <v>0</v>
      </c>
      <c r="F91" s="25">
        <v>564257</v>
      </c>
    </row>
    <row r="92" spans="1:6" x14ac:dyDescent="0.3">
      <c r="A92" s="33"/>
      <c r="B92" s="24" t="s">
        <v>33</v>
      </c>
      <c r="C92" s="25">
        <v>649201</v>
      </c>
      <c r="D92" s="25">
        <v>649201</v>
      </c>
      <c r="E92" s="26">
        <v>0</v>
      </c>
      <c r="F92" s="25">
        <v>558076</v>
      </c>
    </row>
    <row r="93" spans="1:6" x14ac:dyDescent="0.3">
      <c r="A93" s="33"/>
      <c r="B93" s="24" t="s">
        <v>22</v>
      </c>
      <c r="C93" s="25">
        <v>222379</v>
      </c>
      <c r="D93" s="25">
        <v>221366</v>
      </c>
      <c r="E93" s="26">
        <v>1013</v>
      </c>
      <c r="F93" s="25">
        <v>190337</v>
      </c>
    </row>
    <row r="94" spans="1:6" x14ac:dyDescent="0.3">
      <c r="A94" s="33"/>
      <c r="B94" s="24" t="s">
        <v>23</v>
      </c>
      <c r="C94" s="25">
        <v>496863</v>
      </c>
      <c r="D94" s="25">
        <v>496863</v>
      </c>
      <c r="E94" s="26">
        <v>0</v>
      </c>
      <c r="F94" s="25">
        <v>326532</v>
      </c>
    </row>
    <row r="95" spans="1:6" x14ac:dyDescent="0.3">
      <c r="A95" s="33"/>
      <c r="B95" s="24" t="s">
        <v>24</v>
      </c>
      <c r="C95" s="25">
        <v>334535</v>
      </c>
      <c r="D95" s="25">
        <v>331030</v>
      </c>
      <c r="E95" s="26">
        <v>3505</v>
      </c>
      <c r="F95" s="25">
        <v>207960</v>
      </c>
    </row>
    <row r="96" spans="1:6" x14ac:dyDescent="0.3">
      <c r="A96" s="33"/>
      <c r="B96" s="24" t="s">
        <v>25</v>
      </c>
      <c r="C96" s="25">
        <v>185400</v>
      </c>
      <c r="D96" s="25">
        <v>184676</v>
      </c>
      <c r="E96" s="26">
        <v>724</v>
      </c>
      <c r="F96" s="25">
        <v>162316</v>
      </c>
    </row>
    <row r="97" spans="1:6" x14ac:dyDescent="0.3">
      <c r="A97" s="33"/>
      <c r="B97" s="24" t="s">
        <v>26</v>
      </c>
      <c r="C97" s="25">
        <v>222829</v>
      </c>
      <c r="D97" s="25">
        <v>212759</v>
      </c>
      <c r="E97" s="26">
        <v>10070</v>
      </c>
      <c r="F97" s="25">
        <v>138088</v>
      </c>
    </row>
    <row r="98" spans="1:6" x14ac:dyDescent="0.3">
      <c r="A98" s="33"/>
      <c r="B98" s="24" t="s">
        <v>27</v>
      </c>
      <c r="C98" s="25">
        <v>51038</v>
      </c>
      <c r="D98" s="25">
        <v>50932</v>
      </c>
      <c r="E98" s="26">
        <v>106</v>
      </c>
      <c r="F98" s="25">
        <v>33134</v>
      </c>
    </row>
    <row r="99" spans="1:6" x14ac:dyDescent="0.3">
      <c r="A99" s="34"/>
      <c r="B99" s="24" t="s">
        <v>12</v>
      </c>
      <c r="C99" s="25">
        <v>8419850</v>
      </c>
      <c r="D99" s="25">
        <v>6672309</v>
      </c>
      <c r="E99" s="26">
        <v>1747541</v>
      </c>
      <c r="F99" s="26">
        <v>4247726</v>
      </c>
    </row>
    <row r="100" spans="1:6" x14ac:dyDescent="0.3">
      <c r="A100" s="32">
        <v>2025</v>
      </c>
      <c r="B100" s="24" t="s">
        <v>31</v>
      </c>
      <c r="C100" s="26">
        <f>D100+E100</f>
        <v>1484431</v>
      </c>
      <c r="D100" s="26">
        <v>95472</v>
      </c>
      <c r="E100" s="26">
        <v>1388959</v>
      </c>
      <c r="F100" s="26">
        <v>29476</v>
      </c>
    </row>
    <row r="101" spans="1:6" x14ac:dyDescent="0.3">
      <c r="A101" s="33"/>
      <c r="B101" s="24" t="s">
        <v>16</v>
      </c>
      <c r="C101" s="26">
        <f t="shared" ref="C101:C104" si="2">D101+E101</f>
        <v>335471</v>
      </c>
      <c r="D101" s="26">
        <v>274546</v>
      </c>
      <c r="E101" s="26">
        <v>60925</v>
      </c>
      <c r="F101" s="26">
        <v>94655</v>
      </c>
    </row>
    <row r="102" spans="1:6" x14ac:dyDescent="0.3">
      <c r="A102" s="33"/>
      <c r="B102" s="24" t="s">
        <v>17</v>
      </c>
      <c r="C102" s="26">
        <f t="shared" si="2"/>
        <v>19651</v>
      </c>
      <c r="D102" s="26">
        <v>19651</v>
      </c>
      <c r="E102" s="26">
        <v>0</v>
      </c>
      <c r="F102" s="26">
        <v>9656</v>
      </c>
    </row>
    <row r="103" spans="1:6" x14ac:dyDescent="0.3">
      <c r="A103" s="33"/>
      <c r="B103" s="24" t="s">
        <v>33</v>
      </c>
      <c r="C103" s="26">
        <f t="shared" si="2"/>
        <v>26128</v>
      </c>
      <c r="D103" s="26">
        <v>25581</v>
      </c>
      <c r="E103" s="26">
        <v>547</v>
      </c>
      <c r="F103" s="26">
        <v>18207</v>
      </c>
    </row>
    <row r="104" spans="1:6" x14ac:dyDescent="0.3">
      <c r="A104" s="34"/>
      <c r="B104" s="24" t="s">
        <v>12</v>
      </c>
      <c r="C104" s="26">
        <f t="shared" si="2"/>
        <v>1865681</v>
      </c>
      <c r="D104" s="26">
        <f>SUM(D100:D103)</f>
        <v>415250</v>
      </c>
      <c r="E104" s="26">
        <f>SUM(E100:E103)</f>
        <v>1450431</v>
      </c>
      <c r="F104" s="26">
        <f>SUM(F100:F103)</f>
        <v>151994</v>
      </c>
    </row>
  </sheetData>
  <mergeCells count="13">
    <mergeCell ref="B6:B9"/>
    <mergeCell ref="C6:D6"/>
    <mergeCell ref="F6:F7"/>
    <mergeCell ref="C7:D7"/>
    <mergeCell ref="F8:F9"/>
    <mergeCell ref="A52:A67"/>
    <mergeCell ref="A68:A83"/>
    <mergeCell ref="A84:A99"/>
    <mergeCell ref="A100:A104"/>
    <mergeCell ref="A6:A9"/>
    <mergeCell ref="A10:A22"/>
    <mergeCell ref="A23:A35"/>
    <mergeCell ref="A36:A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2026-04-20T08:47:52Z</dcterms:modified>
</cp:coreProperties>
</file>